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1\"/>
    </mc:Choice>
  </mc:AlternateContent>
  <bookViews>
    <workbookView xWindow="-108" yWindow="-108" windowWidth="23256" windowHeight="12576"/>
  </bookViews>
  <sheets>
    <sheet name="NOMINA DICIEMBRE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4" l="1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s="1"/>
  <c r="E17" i="4" l="1"/>
  <c r="K9" i="3"/>
  <c r="D16" i="3" s="1"/>
  <c r="D17" i="3" s="1"/>
</calcChain>
</file>

<file path=xl/sharedStrings.xml><?xml version="1.0" encoding="utf-8"?>
<sst xmlns="http://schemas.openxmlformats.org/spreadsheetml/2006/main" count="75" uniqueCount="44">
  <si>
    <t>CERVANTES LOPEZ WENDY ELIZABETH</t>
  </si>
  <si>
    <t>SUELDO 15 DIAS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</si>
  <si>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</si>
  <si>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</si>
  <si>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</si>
  <si>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</si>
  <si>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</si>
  <si>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</si>
  <si>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</si>
  <si>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</si>
  <si>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</si>
  <si>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</si>
  <si>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</si>
  <si>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</si>
  <si>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</si>
  <si>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</si>
  <si>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</si>
  <si>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CV</t>
  </si>
  <si>
    <t>SUELDO 15DIAS</t>
  </si>
  <si>
    <t>TOTAL</t>
  </si>
  <si>
    <t>SUELDO 16 DIAS</t>
  </si>
  <si>
    <t>AGUINALDO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</si>
  <si>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</si>
  <si>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</si>
  <si>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</si>
  <si>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</si>
  <si>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</si>
  <si>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</si>
  <si>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</si>
  <si>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</si>
  <si>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</si>
  <si>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</si>
  <si>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</si>
  <si>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</si>
  <si>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</si>
  <si>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</si>
  <si>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</si>
  <si>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</si>
  <si>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</si>
  <si>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</si>
  <si>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</si>
  <si>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</si>
  <si>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</si>
  <si>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TOTAL NOMINA DEL MES DE DICIEMBRE, PRIMERA Y SEGUNDA QUINCENA Y AGUINALDO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</si>
</sst>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65" fontId="1" fillId="2" borderId="1" xfId="1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1" fillId="3" borderId="1" xfId="1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165" fontId="0" fillId="0" borderId="0" xfId="0" applyNumberFormat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0" fontId="1" fillId="0" borderId="6" xfId="0" applyFont="1" applyBorder="1"/>
    <xf numFmtId="43" fontId="1" fillId="0" borderId="6" xfId="0" applyNumberFormat="1" applyFont="1" applyBorder="1"/>
    <xf numFmtId="165" fontId="1" fillId="0" borderId="4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26"/>
  <sheetViews>
    <sheetView tabSelected="1" zoomScaleNormal="100" workbookViewId="0">
      <selection activeCell="F12" sqref="F12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5" width="11.5546875" customWidth="1"/>
    <col min="6" max="6" width="12.5546875" style="14" customWidth="1"/>
    <col min="7" max="9" width="11.5546875" customWidth="1"/>
    <col min="10" max="10" width="12.6640625" customWidth="1"/>
    <col min="13" max="13" width="13.5546875" bestFit="1" customWidth="1"/>
  </cols>
  <sheetData>
    <row r="3" spans="1:11" ht="16.2" customHeight="1" x14ac:dyDescent="0.3">
      <c r="B3" s="3" t="s">
        <v>13</v>
      </c>
      <c r="C3" s="3"/>
      <c r="D3" s="3"/>
    </row>
    <row r="4" spans="1:11" x14ac:dyDescent="0.3">
      <c r="B4" s="3" t="s">
        <v>14</v>
      </c>
      <c r="C4" s="3"/>
      <c r="D4" s="3"/>
    </row>
    <row r="5" spans="1:11" x14ac:dyDescent="0.3">
      <c r="B5" s="3" t="s">
        <v>22</v>
      </c>
      <c r="C5" s="3"/>
      <c r="D5" s="3"/>
    </row>
    <row r="6" spans="1:11" x14ac:dyDescent="0.3">
      <c r="B6" s="3" t="s">
        <v>23</v>
      </c>
    </row>
    <row r="7" spans="1:11" x14ac:dyDescent="0.3">
      <c r="B7" s="3"/>
    </row>
    <row r="8" spans="1:11" x14ac:dyDescent="0.3">
      <c r="A8" s="1"/>
      <c r="B8" s="1"/>
      <c r="C8" s="1"/>
      <c r="D8" s="1"/>
      <c r="E8" s="1"/>
      <c r="F8" s="15"/>
      <c r="G8" s="1"/>
      <c r="H8" s="1" t="s">
        <v>6</v>
      </c>
      <c r="I8" s="1" t="s">
        <v>12</v>
      </c>
      <c r="J8" s="1" t="s">
        <v>10</v>
      </c>
    </row>
    <row r="9" spans="1:11" x14ac:dyDescent="0.3">
      <c r="A9" s="1"/>
      <c r="B9" s="1"/>
      <c r="C9" s="1" t="s">
        <v>4</v>
      </c>
      <c r="D9" s="1" t="s">
        <v>5</v>
      </c>
      <c r="E9" s="1" t="s">
        <v>7</v>
      </c>
      <c r="F9" s="16" t="s">
        <v>17</v>
      </c>
      <c r="G9" s="1" t="s">
        <v>6</v>
      </c>
      <c r="H9" s="1" t="s">
        <v>9</v>
      </c>
      <c r="I9" s="1" t="s">
        <v>8</v>
      </c>
      <c r="J9" s="1" t="s">
        <v>11</v>
      </c>
    </row>
    <row r="10" spans="1:11" x14ac:dyDescent="0.3">
      <c r="A10" s="2" t="s">
        <v>0</v>
      </c>
      <c r="B10" s="2" t="s">
        <v>18</v>
      </c>
      <c r="C10" s="9">
        <v>2125.35</v>
      </c>
      <c r="D10" s="10"/>
      <c r="E10" s="10">
        <v>28.7</v>
      </c>
      <c r="F10" s="10">
        <v>37.49</v>
      </c>
      <c r="G10" s="10">
        <v>61.55</v>
      </c>
      <c r="H10" s="10"/>
      <c r="I10" s="9">
        <v>0</v>
      </c>
      <c r="J10" s="9">
        <v>2120.7100000000005</v>
      </c>
      <c r="K10" s="6"/>
    </row>
    <row r="11" spans="1:11" x14ac:dyDescent="0.3">
      <c r="A11" s="5" t="s">
        <v>0</v>
      </c>
      <c r="B11" s="5" t="s">
        <v>20</v>
      </c>
      <c r="C11" s="11">
        <v>2267.04</v>
      </c>
      <c r="D11" s="11"/>
      <c r="E11" s="11">
        <v>28.7</v>
      </c>
      <c r="F11" s="11">
        <v>37.49</v>
      </c>
      <c r="G11" s="11">
        <v>61.55</v>
      </c>
      <c r="H11" s="11" t="s">
        <v>16</v>
      </c>
      <c r="I11" s="11">
        <v>0</v>
      </c>
      <c r="J11" s="11">
        <v>2262.4000000000005</v>
      </c>
      <c r="K11" s="6"/>
    </row>
    <row r="12" spans="1:11" x14ac:dyDescent="0.3">
      <c r="A12" s="5" t="s">
        <v>0</v>
      </c>
      <c r="B12" s="5" t="s">
        <v>21</v>
      </c>
      <c r="C12" s="12">
        <v>2125.35</v>
      </c>
      <c r="D12" s="11"/>
      <c r="E12" s="11"/>
      <c r="F12" s="11"/>
      <c r="G12" s="11"/>
      <c r="H12" s="11"/>
      <c r="I12" s="11"/>
      <c r="J12" s="11">
        <v>2125.35</v>
      </c>
      <c r="K12" s="6"/>
    </row>
    <row r="13" spans="1:11" x14ac:dyDescent="0.3">
      <c r="A13" s="2" t="s">
        <v>2</v>
      </c>
      <c r="B13" s="2" t="s">
        <v>1</v>
      </c>
      <c r="C13" s="9">
        <v>2125.35</v>
      </c>
      <c r="D13" s="10"/>
      <c r="E13" s="10">
        <v>28.7</v>
      </c>
      <c r="F13" s="10">
        <v>50.814999999999998</v>
      </c>
      <c r="G13" s="10">
        <v>61.55</v>
      </c>
      <c r="H13" s="10"/>
      <c r="I13" s="10">
        <v>1415.5</v>
      </c>
      <c r="J13" s="9">
        <v>691.88499999999999</v>
      </c>
      <c r="K13" s="7"/>
    </row>
    <row r="14" spans="1:11" x14ac:dyDescent="0.3">
      <c r="A14" s="5" t="s">
        <v>3</v>
      </c>
      <c r="B14" s="5" t="s">
        <v>20</v>
      </c>
      <c r="C14" s="11">
        <v>2267.04</v>
      </c>
      <c r="D14" s="11"/>
      <c r="E14" s="11">
        <v>28.7</v>
      </c>
      <c r="F14" s="11">
        <v>50.814999999999998</v>
      </c>
      <c r="G14" s="11">
        <v>61.55</v>
      </c>
      <c r="H14" s="11"/>
      <c r="I14" s="11">
        <v>1415.5</v>
      </c>
      <c r="J14" s="11">
        <v>833.57500000000005</v>
      </c>
    </row>
    <row r="15" spans="1:11" x14ac:dyDescent="0.3">
      <c r="A15" s="5" t="s">
        <v>3</v>
      </c>
      <c r="B15" s="5" t="s">
        <v>21</v>
      </c>
      <c r="C15" s="12">
        <v>2125.35</v>
      </c>
      <c r="D15" s="11"/>
      <c r="E15" s="11"/>
      <c r="F15" s="11"/>
      <c r="G15" s="11"/>
      <c r="H15" s="11"/>
      <c r="I15" s="11"/>
      <c r="J15" s="11">
        <v>2125.35</v>
      </c>
    </row>
    <row r="16" spans="1:11" x14ac:dyDescent="0.3">
      <c r="A16" s="51" t="s">
        <v>43</v>
      </c>
      <c r="B16" s="51"/>
      <c r="C16" s="51"/>
      <c r="D16" s="51"/>
      <c r="E16" s="51"/>
      <c r="F16" s="51"/>
      <c r="G16" s="51"/>
      <c r="H16" s="51"/>
      <c r="I16" s="51"/>
      <c r="J16" s="48">
        <v>10159.27</v>
      </c>
    </row>
    <row r="18" spans="2:13" x14ac:dyDescent="0.3">
      <c r="B18" s="49" t="s">
        <v>42</v>
      </c>
      <c r="C18" s="50"/>
    </row>
    <row r="19" spans="2:13" s="28" customFormat="1" x14ac:dyDescent="0.3">
      <c r="B19" s="4" t="s">
        <v>40</v>
      </c>
      <c r="C19" s="39">
        <v>9309.309150000001</v>
      </c>
      <c r="E19" s="40"/>
      <c r="F19" s="41"/>
    </row>
    <row r="20" spans="2:13" ht="15" thickBot="1" x14ac:dyDescent="0.35">
      <c r="B20" s="45" t="s">
        <v>15</v>
      </c>
      <c r="C20" s="46">
        <v>175.69559999999998</v>
      </c>
    </row>
    <row r="21" spans="2:13" ht="15" thickTop="1" x14ac:dyDescent="0.3">
      <c r="B21" s="8" t="s">
        <v>19</v>
      </c>
      <c r="C21" s="8">
        <v>9485.0047500000001</v>
      </c>
    </row>
    <row r="22" spans="2:13" x14ac:dyDescent="0.3">
      <c r="C22" s="3"/>
      <c r="F22" s="18"/>
    </row>
    <row r="23" spans="2:13" x14ac:dyDescent="0.3">
      <c r="F23" s="19"/>
      <c r="G23" s="21"/>
      <c r="M23" s="13"/>
    </row>
    <row r="24" spans="2:13" x14ac:dyDescent="0.3">
      <c r="F24" s="17"/>
    </row>
    <row r="26" spans="2:13" x14ac:dyDescent="0.3">
      <c r="C26" s="7"/>
    </row>
  </sheetData>
  <mergeCells count="2">
    <mergeCell ref="B18:C18"/>
    <mergeCell ref="A16:I16"/>
  </mergeCells>
  <pageMargins left="0" right="0" top="0.74803149606299213" bottom="0.74803149606299213" header="0.31496062992125984" footer="0.31496062992125984"/>
  <pageSetup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14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3">
      <c r="C2" s="3" t="s">
        <v>13</v>
      </c>
      <c r="D2" s="3"/>
      <c r="E2" s="3"/>
    </row>
    <row r="3" spans="1:12" x14ac:dyDescent="0.3">
      <c r="C3" s="3" t="s">
        <v>14</v>
      </c>
      <c r="D3" s="3"/>
      <c r="E3" s="3"/>
    </row>
    <row r="4" spans="1:12" x14ac:dyDescent="0.3">
      <c r="C4" s="3" t="s">
        <v>22</v>
      </c>
      <c r="D4" s="3"/>
      <c r="E4" s="3"/>
    </row>
    <row r="5" spans="1:12" x14ac:dyDescent="0.3">
      <c r="C5" s="3" t="s">
        <v>23</v>
      </c>
    </row>
    <row r="6" spans="1:12" x14ac:dyDescent="0.3">
      <c r="C6" s="3"/>
    </row>
    <row r="7" spans="1:12" s="32" customFormat="1" ht="28.8" x14ac:dyDescent="0.3">
      <c r="A7" s="29"/>
      <c r="B7" s="30"/>
      <c r="C7" s="52" t="s">
        <v>24</v>
      </c>
      <c r="D7" s="53"/>
      <c r="E7" s="16" t="s">
        <v>27</v>
      </c>
      <c r="F7" s="52" t="s">
        <v>29</v>
      </c>
      <c r="G7" s="53"/>
      <c r="H7" s="16" t="s">
        <v>32</v>
      </c>
      <c r="I7" s="16" t="s">
        <v>33</v>
      </c>
      <c r="J7" s="52" t="s">
        <v>34</v>
      </c>
      <c r="K7" s="53"/>
    </row>
    <row r="8" spans="1:12" s="28" customFormat="1" ht="28.8" x14ac:dyDescent="0.3">
      <c r="A8" s="4"/>
      <c r="B8" s="16" t="s">
        <v>28</v>
      </c>
      <c r="C8" s="16" t="s">
        <v>25</v>
      </c>
      <c r="D8" s="16" t="s">
        <v>26</v>
      </c>
      <c r="E8" s="35" t="s">
        <v>35</v>
      </c>
      <c r="F8" s="36" t="s">
        <v>36</v>
      </c>
      <c r="G8" s="35" t="s">
        <v>37</v>
      </c>
      <c r="H8" s="37" t="s">
        <v>38</v>
      </c>
      <c r="I8" s="36" t="s">
        <v>30</v>
      </c>
      <c r="J8" s="37" t="s">
        <v>31</v>
      </c>
      <c r="K8" s="36" t="s">
        <v>30</v>
      </c>
    </row>
    <row r="9" spans="1:12" x14ac:dyDescent="0.3">
      <c r="A9" s="2" t="s">
        <v>0</v>
      </c>
      <c r="B9" s="22">
        <v>148.1</v>
      </c>
      <c r="C9" s="22">
        <v>61</v>
      </c>
      <c r="D9" s="27">
        <v>45</v>
      </c>
      <c r="E9" s="24">
        <f>B9*C9*0.02</f>
        <v>180.68200000000002</v>
      </c>
      <c r="F9" s="24">
        <f>B9*D9*0.01125</f>
        <v>74.975624999999994</v>
      </c>
      <c r="G9" s="24">
        <f>B9*D9*0.0315</f>
        <v>209.93174999999999</v>
      </c>
      <c r="H9" s="24">
        <f>B9*C9*0.05</f>
        <v>451.70500000000004</v>
      </c>
      <c r="I9" s="24">
        <v>0</v>
      </c>
      <c r="J9" s="23">
        <f>SUM(E9,G9,H9)</f>
        <v>842.31875000000002</v>
      </c>
      <c r="K9" s="23">
        <f>SUM(F9,I9)</f>
        <v>74.975624999999994</v>
      </c>
      <c r="L9" s="6"/>
    </row>
    <row r="10" spans="1:12" x14ac:dyDescent="0.3">
      <c r="A10" s="5"/>
      <c r="B10" s="25"/>
      <c r="C10" s="25"/>
      <c r="D10" s="26"/>
      <c r="E10" s="26"/>
      <c r="F10" s="26"/>
      <c r="G10" s="26"/>
      <c r="H10" s="26"/>
      <c r="I10" s="26"/>
      <c r="J10" s="26"/>
      <c r="K10" s="26"/>
      <c r="L10" s="6"/>
    </row>
    <row r="11" spans="1:12" x14ac:dyDescent="0.3">
      <c r="A11" s="2" t="s">
        <v>2</v>
      </c>
      <c r="B11" s="22">
        <v>148.1</v>
      </c>
      <c r="C11" s="22">
        <v>61</v>
      </c>
      <c r="D11" s="27">
        <v>61</v>
      </c>
      <c r="E11" s="24">
        <f>B11*C11*0.02</f>
        <v>180.68200000000002</v>
      </c>
      <c r="F11" s="24">
        <f>B11*D11*0.01125</f>
        <v>101.63362499999999</v>
      </c>
      <c r="G11" s="24">
        <f>B11*D11*0.0315</f>
        <v>284.57415000000003</v>
      </c>
      <c r="H11" s="24">
        <f>B11*C11*0.05</f>
        <v>451.70500000000004</v>
      </c>
      <c r="I11" s="24">
        <v>5662.02</v>
      </c>
      <c r="J11" s="23">
        <f>SUM(E11,G11,H11)</f>
        <v>916.96115000000009</v>
      </c>
      <c r="K11" s="23">
        <f>SUM(F11,I11)</f>
        <v>5763.6536250000008</v>
      </c>
      <c r="L11" s="7"/>
    </row>
    <row r="12" spans="1:12" x14ac:dyDescent="0.3">
      <c r="A12" s="5"/>
      <c r="B12" s="25"/>
      <c r="C12" s="25"/>
      <c r="D12" s="26"/>
      <c r="E12" s="26"/>
      <c r="F12" s="26"/>
      <c r="G12" s="26"/>
      <c r="H12" s="26"/>
      <c r="I12" s="26"/>
      <c r="J12" s="26"/>
      <c r="K12" s="26"/>
    </row>
    <row r="14" spans="1:12" x14ac:dyDescent="0.3">
      <c r="C14" s="52" t="s">
        <v>34</v>
      </c>
      <c r="D14" s="53"/>
    </row>
    <row r="15" spans="1:12" x14ac:dyDescent="0.3">
      <c r="C15" s="33" t="s">
        <v>31</v>
      </c>
      <c r="D15" s="34">
        <f>SUM(J9:J11)</f>
        <v>1759.2799</v>
      </c>
      <c r="F15" s="21"/>
      <c r="G15" s="20"/>
    </row>
    <row r="16" spans="1:12" ht="15" thickBot="1" x14ac:dyDescent="0.35">
      <c r="C16" s="43" t="s">
        <v>30</v>
      </c>
      <c r="D16" s="44">
        <f>SUM(K9:K11)</f>
        <v>5838.6292500000009</v>
      </c>
    </row>
    <row r="17" spans="3:14" ht="15" thickTop="1" x14ac:dyDescent="0.3">
      <c r="C17" s="8" t="s">
        <v>19</v>
      </c>
      <c r="D17" s="8">
        <f>D15+D16</f>
        <v>7597.9091500000013</v>
      </c>
    </row>
    <row r="18" spans="3:14" x14ac:dyDescent="0.3">
      <c r="D18" s="3"/>
      <c r="G18" s="18"/>
    </row>
    <row r="19" spans="3:14" x14ac:dyDescent="0.3">
      <c r="G19" s="19"/>
      <c r="H19" s="21"/>
      <c r="N19" s="13"/>
    </row>
    <row r="20" spans="3:14" x14ac:dyDescent="0.3">
      <c r="G20" s="17"/>
    </row>
    <row r="22" spans="3:14" x14ac:dyDescent="0.3">
      <c r="D22" s="7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14" bestFit="1" customWidth="1"/>
    <col min="8" max="8" width="13.5546875" bestFit="1" customWidth="1"/>
  </cols>
  <sheetData>
    <row r="2" spans="1:6" ht="16.2" customHeight="1" x14ac:dyDescent="0.3">
      <c r="C2" s="3" t="s">
        <v>13</v>
      </c>
    </row>
    <row r="3" spans="1:6" x14ac:dyDescent="0.3">
      <c r="C3" s="3" t="s">
        <v>14</v>
      </c>
    </row>
    <row r="4" spans="1:6" x14ac:dyDescent="0.3">
      <c r="C4" s="3" t="s">
        <v>22</v>
      </c>
    </row>
    <row r="5" spans="1:6" x14ac:dyDescent="0.3">
      <c r="C5" s="3" t="s">
        <v>23</v>
      </c>
    </row>
    <row r="6" spans="1:6" x14ac:dyDescent="0.3">
      <c r="C6" s="3"/>
    </row>
    <row r="7" spans="1:6" s="32" customFormat="1" ht="30.75" customHeight="1" x14ac:dyDescent="0.3">
      <c r="A7" s="29"/>
      <c r="B7" s="30"/>
      <c r="C7" s="38" t="s">
        <v>39</v>
      </c>
      <c r="D7" s="52" t="s">
        <v>41</v>
      </c>
      <c r="E7" s="53"/>
    </row>
    <row r="8" spans="1:6" s="28" customFormat="1" x14ac:dyDescent="0.3">
      <c r="A8" s="4"/>
      <c r="B8" s="16" t="s">
        <v>28</v>
      </c>
      <c r="C8" s="16" t="s">
        <v>25</v>
      </c>
      <c r="D8" s="36" t="s">
        <v>30</v>
      </c>
      <c r="E8" s="35" t="s">
        <v>31</v>
      </c>
    </row>
    <row r="9" spans="1:6" x14ac:dyDescent="0.3">
      <c r="A9" s="2" t="s">
        <v>0</v>
      </c>
      <c r="B9" s="42">
        <v>148.1</v>
      </c>
      <c r="C9" s="22">
        <v>31</v>
      </c>
      <c r="D9" s="24">
        <v>57.39</v>
      </c>
      <c r="E9" s="24">
        <v>798.31</v>
      </c>
      <c r="F9" s="6"/>
    </row>
    <row r="10" spans="1:6" x14ac:dyDescent="0.3">
      <c r="A10" s="5"/>
      <c r="B10" s="25"/>
      <c r="C10" s="25"/>
      <c r="D10" s="26"/>
      <c r="E10" s="26"/>
      <c r="F10" s="6"/>
    </row>
    <row r="11" spans="1:6" x14ac:dyDescent="0.3">
      <c r="A11" s="2" t="s">
        <v>2</v>
      </c>
      <c r="B11" s="22">
        <v>148.1</v>
      </c>
      <c r="C11" s="22">
        <v>31</v>
      </c>
      <c r="D11" s="24">
        <v>57.39</v>
      </c>
      <c r="E11" s="24">
        <v>798.31</v>
      </c>
      <c r="F11" s="7"/>
    </row>
    <row r="12" spans="1:6" x14ac:dyDescent="0.3">
      <c r="A12" s="5"/>
      <c r="B12" s="25"/>
      <c r="C12" s="25"/>
      <c r="D12" s="26"/>
      <c r="E12" s="26"/>
    </row>
    <row r="14" spans="1:6" x14ac:dyDescent="0.3">
      <c r="D14" s="38" t="s">
        <v>34</v>
      </c>
      <c r="E14" s="31"/>
    </row>
    <row r="15" spans="1:6" x14ac:dyDescent="0.3">
      <c r="D15" s="33" t="s">
        <v>31</v>
      </c>
      <c r="E15" s="34">
        <f>SUM(E9,E11)</f>
        <v>1596.62</v>
      </c>
    </row>
    <row r="16" spans="1:6" ht="15" thickBot="1" x14ac:dyDescent="0.35">
      <c r="D16" s="43" t="s">
        <v>30</v>
      </c>
      <c r="E16" s="44">
        <f>SUM(D9,D11)</f>
        <v>114.78</v>
      </c>
    </row>
    <row r="17" spans="4:8" ht="15" thickTop="1" x14ac:dyDescent="0.3">
      <c r="D17" s="8" t="s">
        <v>19</v>
      </c>
      <c r="E17" s="47">
        <f>E15+E16</f>
        <v>1711.3999999999999</v>
      </c>
    </row>
    <row r="18" spans="4:8" x14ac:dyDescent="0.3">
      <c r="E18" s="18"/>
    </row>
    <row r="19" spans="4:8" x14ac:dyDescent="0.3">
      <c r="E19" s="19"/>
      <c r="H19" s="13"/>
    </row>
    <row r="20" spans="4:8" x14ac:dyDescent="0.3">
      <c r="E20" s="17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DICIEMBRE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2023-03-02T04:26:33Z</dcterms:modified>
</cp:coreProperties>
</file>